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600" yWindow="-420" windowWidth="34320" windowHeight="22680" tabRatio="500" activeTab="1"/>
  </bookViews>
  <sheets>
    <sheet name="EC-simulations" sheetId="1" r:id="rId1"/>
    <sheet name="EC-beam-cloud experiments" sheetId="2" r:id="rId2"/>
  </sheet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8" i="2"/>
  <c r="G13"/>
  <c r="G17"/>
  <c r="G16"/>
  <c r="G14"/>
  <c r="G15"/>
  <c r="G12"/>
  <c r="G9"/>
  <c r="G11"/>
  <c r="G10"/>
  <c r="G8"/>
  <c r="G7"/>
  <c r="G21" i="1"/>
  <c r="G20"/>
  <c r="G19"/>
  <c r="G18"/>
  <c r="G17"/>
  <c r="G14"/>
  <c r="G13"/>
  <c r="G16"/>
  <c r="G15"/>
  <c r="G26"/>
  <c r="G25"/>
  <c r="G24"/>
  <c r="G23"/>
  <c r="G22"/>
  <c r="G12"/>
  <c r="G11"/>
  <c r="G10"/>
  <c r="G9"/>
  <c r="G8"/>
  <c r="G7"/>
</calcChain>
</file>

<file path=xl/sharedStrings.xml><?xml version="1.0" encoding="utf-8"?>
<sst xmlns="http://schemas.openxmlformats.org/spreadsheetml/2006/main" count="267" uniqueCount="143">
  <si>
    <t>Use X-ray beam size monitor to measure growth of vertical emittance vs. bunch number in trains of positrons and electrons at 2 and 5 GeV, at various bunch spacings and currents. (Check that there is no coherent signal.) Repeat this at different working points.</t>
    <phoneticPr fontId="1" type="noConversion"/>
  </si>
  <si>
    <t>Incoherent emittance growth</t>
    <phoneticPr fontId="1" type="noConversion"/>
  </si>
  <si>
    <t>Software to analyze BPM data for synchrobetatron motion, and to analyze XBSM data.</t>
    <phoneticPr fontId="1" type="noConversion"/>
  </si>
  <si>
    <t>Software to analyze XBSM data</t>
    <phoneticPr fontId="1" type="noConversion"/>
  </si>
  <si>
    <t>Characterization of incoherent emittance growth vs. cloud conditions</t>
    <phoneticPr fontId="1" type="noConversion"/>
  </si>
  <si>
    <t>Incoherent tune spectrum</t>
    <phoneticPr fontId="1" type="noConversion"/>
  </si>
  <si>
    <t>Scan working point and measure distance in tune space from center of tune distribution to resonance lines? Use incoherent Schottky spectrum? (F. Caspers)</t>
    <phoneticPr fontId="1" type="noConversion"/>
  </si>
  <si>
    <t>?</t>
    <phoneticPr fontId="1" type="noConversion"/>
  </si>
  <si>
    <t>Characterization of incoherent tune spectrum vs. bunch number</t>
    <phoneticPr fontId="1" type="noConversion"/>
  </si>
  <si>
    <t>?</t>
    <phoneticPr fontId="1" type="noConversion"/>
  </si>
  <si>
    <t>Develop method to use Dimtel system to damp all bunches but one, excite this bunch with shaker and measure tune. Automate.</t>
    <phoneticPr fontId="1" type="noConversion"/>
  </si>
  <si>
    <t>None</t>
    <phoneticPr fontId="1" type="noConversion"/>
  </si>
  <si>
    <t>November-December CesrTA run</t>
    <phoneticPr fontId="1" type="noConversion"/>
  </si>
  <si>
    <t>Use new BPM system to observe threshold and modes of coherent multi-bunch instabilities at 4, 8, 12, 16 ns as a function of cloud configuration and feedback settings</t>
  </si>
  <si>
    <t>Programs and scriptsfor mode analysis from new BPM tune measurements.</t>
    <phoneticPr fontId="1" type="noConversion"/>
  </si>
  <si>
    <t>K. Ohmi, J. Flanagan, M. Pivi</t>
    <phoneticPr fontId="1" type="noConversion"/>
  </si>
  <si>
    <t>Coherent instabilities</t>
    <phoneticPr fontId="1" type="noConversion"/>
  </si>
  <si>
    <t>Coherent instabilities</t>
    <phoneticPr fontId="1" type="noConversion"/>
  </si>
  <si>
    <t xml:space="preserve">Establish appropriate cloud conditions for head-tail instability and measure threshold (via synchrobetatron sideband enhancement using BPM system and feedback system) and measure centroid and size variations with XBSM monitor. Vary chromaticity , beam current, working point. </t>
  </si>
  <si>
    <t>Characterization of threshold and mode of cloud-driven multibunch instabilties</t>
    <phoneticPr fontId="1" type="noConversion"/>
  </si>
  <si>
    <t>Characterization of threshold and emittance growth due to cloud-driven head-tail instability</t>
    <phoneticPr fontId="1" type="noConversion"/>
  </si>
  <si>
    <t>Tune shift data files in standard format, corresponding to witness bunch and train current dependence measurements with 4, 8, 12, 16 ns, full train excitation</t>
    <phoneticPr fontId="1" type="noConversion"/>
  </si>
  <si>
    <t>Make witness bunch and train current dependence measurements with 4, 8, 12, 16 ns using Dimtel system. Make measurements with pinger on, all bunches damped except one.</t>
    <phoneticPr fontId="1" type="noConversion"/>
  </si>
  <si>
    <t xml:space="preserve">Programs and scripts to convert Dimtel tune measurements to tune shift data files in standard format. </t>
    <phoneticPr fontId="1" type="noConversion"/>
  </si>
  <si>
    <t>Make witness bunch and train current dependence measurements, using the new BPM system to make betatron phase advance meaurements as a function of bunch number.</t>
    <phoneticPr fontId="1" type="noConversion"/>
  </si>
  <si>
    <t>Betatron phase advance measurements of selected regions</t>
    <phoneticPr fontId="1" type="noConversion"/>
  </si>
  <si>
    <t>?</t>
    <phoneticPr fontId="1" type="noConversion"/>
  </si>
  <si>
    <t>Automation scripts for Dimtel system to allow excitation and tune measurement of single bunches.</t>
    <phoneticPr fontId="1" type="noConversion"/>
  </si>
  <si>
    <t>G. Dugan, ?</t>
    <phoneticPr fontId="1" type="noConversion"/>
  </si>
  <si>
    <t>July-August  CesrTA run</t>
    <phoneticPr fontId="1" type="noConversion"/>
  </si>
  <si>
    <t>Make witness bunch and train current dependence measurements, with 4, 8, 12, 16 ns using the new BPM system, with existing (full train) pingers. Cross check with Dimtel system measurements.</t>
    <phoneticPr fontId="1" type="noConversion"/>
  </si>
  <si>
    <t>Tune shift data files in standard format, corresponding to witness bunch and train current dependence measurements with 4, 8, 12, 16 ns, individual bunch excitation.</t>
    <phoneticPr fontId="1" type="noConversion"/>
  </si>
  <si>
    <t>Programs and scripts to convert new BPM tune measurements to tune shift data files in standard format.</t>
    <phoneticPr fontId="1" type="noConversion"/>
  </si>
  <si>
    <t>G. Dugan, D. Kreinick, ?</t>
    <phoneticPr fontId="1" type="noConversion"/>
  </si>
  <si>
    <t xml:space="preserve">Complete reprocessing of older tune shift data from Nov 08 and Jan 09 runs. </t>
    <phoneticPr fontId="1" type="noConversion"/>
  </si>
  <si>
    <t>None</t>
    <phoneticPr fontId="1" type="noConversion"/>
  </si>
  <si>
    <t>All tune shift data files in standard format</t>
    <phoneticPr fontId="1" type="noConversion"/>
  </si>
  <si>
    <t>D. Kreinick</t>
    <phoneticPr fontId="1" type="noConversion"/>
  </si>
  <si>
    <t>Coherent tune shifts</t>
    <phoneticPr fontId="1" type="noConversion"/>
  </si>
  <si>
    <t xml:space="preserve">Develop techniques and software to process tune shift data from Dimtel feedback system; process data from June 09 run. </t>
    <phoneticPr fontId="1" type="noConversion"/>
  </si>
  <si>
    <t>None</t>
    <phoneticPr fontId="1" type="noConversion"/>
  </si>
  <si>
    <t>Programs and scripts to convert Dimtel tune measurements to tune shift data files in standard format.</t>
    <phoneticPr fontId="1" type="noConversion"/>
  </si>
  <si>
    <t xml:space="preserve">Process Dimtel data from June 09 run. </t>
    <phoneticPr fontId="1" type="noConversion"/>
  </si>
  <si>
    <t>June 09 tune shift data in standard format.</t>
    <phoneticPr fontId="1" type="noConversion"/>
  </si>
  <si>
    <t>Develop software to process tune shift data and multibunch mode spectra from new BPM system.</t>
    <phoneticPr fontId="1" type="noConversion"/>
  </si>
  <si>
    <t>Definition of data structures for new BPM system</t>
    <phoneticPr fontId="1" type="noConversion"/>
  </si>
  <si>
    <t>Estimate of expected incoherent emittance growth at CesrTA</t>
    <phoneticPr fontId="1" type="noConversion"/>
  </si>
  <si>
    <t xml:space="preserve">Estimate the expected level of incoherent emittance growth at CesrTA for positrons and electrons. Consider witness bunch configurations as well as train measurements to control better the cloud density. </t>
    <phoneticPr fontId="1" type="noConversion"/>
  </si>
  <si>
    <r>
      <t xml:space="preserve">Session: </t>
    </r>
    <r>
      <rPr>
        <b/>
        <i/>
        <sz val="14"/>
        <color indexed="10"/>
        <rFont val="Arial"/>
      </rPr>
      <t>Electron cloud simulations</t>
    </r>
    <phoneticPr fontId="1" type="noConversion"/>
  </si>
  <si>
    <t>Conveners: G. Dugan. J. Flanagan</t>
    <phoneticPr fontId="1" type="noConversion"/>
  </si>
  <si>
    <t>Critical</t>
    <phoneticPr fontId="1" type="noConversion"/>
  </si>
  <si>
    <t>†Priority Classifications:  Critical (1), Very High (2), High (3), Moderate (4), Low (5)</t>
    <phoneticPr fontId="1" type="noConversion"/>
  </si>
  <si>
    <t>Priority rank</t>
    <phoneticPr fontId="1" type="noConversion"/>
  </si>
  <si>
    <t>R&amp;D Subcategory</t>
    <phoneticPr fontId="1" type="noConversion"/>
  </si>
  <si>
    <t>Beam-cloud experiments</t>
    <phoneticPr fontId="1" type="noConversion"/>
  </si>
  <si>
    <t>Coherent tune shifts</t>
    <phoneticPr fontId="1" type="noConversion"/>
  </si>
  <si>
    <t xml:space="preserve">Estimate the threshold, growth time and mode spectrum for multibunch instabilities at CesrTA. Consider witness bunch configurations as well as train measurements. 
</t>
    <phoneticPr fontId="1" type="noConversion"/>
  </si>
  <si>
    <t xml:space="preserve">estimate the threshold for the head-tail instability at CesrTA.  Consider witness bunch configurations as well as train measurements. </t>
    <phoneticPr fontId="1" type="noConversion"/>
  </si>
  <si>
    <t xml:space="preserve"> threshold for the head-tail instability at CesrTA. </t>
  </si>
  <si>
    <t>Sub-threshold incoherent emittance growth</t>
    <phoneticPr fontId="1" type="noConversion"/>
  </si>
  <si>
    <t>Very high</t>
    <phoneticPr fontId="1" type="noConversion"/>
  </si>
  <si>
    <t>all simulations</t>
    <phoneticPr fontId="1" type="noConversion"/>
  </si>
  <si>
    <t>RFA simulations</t>
    <phoneticPr fontId="1" type="noConversion"/>
  </si>
  <si>
    <t>Coherent tune shift simulations</t>
    <phoneticPr fontId="1" type="noConversion"/>
  </si>
  <si>
    <t>EC simulation</t>
    <phoneticPr fontId="1" type="noConversion"/>
  </si>
  <si>
    <t>TE wave simulations</t>
    <phoneticPr fontId="1" type="noConversion"/>
  </si>
  <si>
    <t>Compute effect of nonuniform cloud distrbution on TE wave phase shifts in the presence of magnetic field</t>
    <phoneticPr fontId="1" type="noConversion"/>
  </si>
  <si>
    <t>Estimates of TE wave phase shifts produced by electron cloud</t>
    <phoneticPr fontId="1" type="noConversion"/>
  </si>
  <si>
    <t>Coherent instabilities</t>
    <phoneticPr fontId="1" type="noConversion"/>
  </si>
  <si>
    <t>Cloud densities derived from tune shfit measurements</t>
    <phoneticPr fontId="1" type="noConversion"/>
  </si>
  <si>
    <t>threshold, growth time and mode spectrum for multibunch instabilities at CesrTA.</t>
    <phoneticPr fontId="1" type="noConversion"/>
  </si>
  <si>
    <t>K. Ohmi, M. Pivi</t>
    <phoneticPr fontId="1" type="noConversion"/>
  </si>
  <si>
    <t>EC simulation</t>
    <phoneticPr fontId="1" type="noConversion"/>
  </si>
  <si>
    <t>Best fit estimates of cloud physics parameters for each RFA surface or mitigation technique in drifts and dipoles. Comparisons with SEY measurements and ringwide average parameter fits.</t>
    <phoneticPr fontId="1" type="noConversion"/>
  </si>
  <si>
    <t>estimate contributions to tune shifts from wigglers and quadrupoles.</t>
    <phoneticPr fontId="1" type="noConversion"/>
  </si>
  <si>
    <t>WARP/POSINST quadrupole code</t>
    <phoneticPr fontId="1" type="noConversion"/>
  </si>
  <si>
    <t>Estimates of tune shift contributions from typical CESR quadrupole and wiggler</t>
    <phoneticPr fontId="1" type="noConversion"/>
  </si>
  <si>
    <t>develop estimates of cloud-induced betatron phase advances over sections of the ring.</t>
    <phoneticPr fontId="1" type="noConversion"/>
  </si>
  <si>
    <t>None</t>
    <phoneticPr fontId="1" type="noConversion"/>
  </si>
  <si>
    <t>Specification of optimal regions of ring for betatron phase measurements, to distinguish drift and dipole cloud contributions</t>
    <phoneticPr fontId="1" type="noConversion"/>
  </si>
  <si>
    <t>Simulate cloud densities sampled by TE wave measurements</t>
    <phoneticPr fontId="1" type="noConversion"/>
  </si>
  <si>
    <t>Cloud densities averaged over longitudinal regions sampled by TE wave experiments</t>
    <phoneticPr fontId="1" type="noConversion"/>
  </si>
  <si>
    <t>Definition of longitudinal regions sampled by TE wave measurements</t>
    <phoneticPr fontId="1" type="noConversion"/>
  </si>
  <si>
    <t>Run simulations for the existing RFA drift and dipole data sets for a range of cloud physics parameters, to establish the best fit ranges of these parameters for different surfaces and mitigation techniques. Correlate with in-situ SEY measurements  and parameters found from ringwide coherent tune shift fits.</t>
    <phoneticPr fontId="1" type="noConversion"/>
  </si>
  <si>
    <r>
      <t>‡</t>
    </r>
    <r>
      <rPr>
        <sz val="12"/>
        <rFont val="Verdana"/>
      </rPr>
      <t>Specify first run period when measurement can be accomplished or nominal date when simulations/analysis could be made available.</t>
    </r>
  </si>
  <si>
    <r>
      <t xml:space="preserve">automate the calculation of tune shifts from drifts and dipoles performed with and without coherent motion of the whole train. </t>
    </r>
    <r>
      <rPr>
        <sz val="20"/>
        <color indexed="53"/>
        <rFont val="Calibri"/>
      </rPr>
      <t xml:space="preserve"> </t>
    </r>
    <phoneticPr fontId="1" type="noConversion"/>
  </si>
  <si>
    <t>Run simulations for the existing data sets for a range of cloud physics parameters describing the ringwide drifts and dipoles, to establish the best fit ranges of these parameters.</t>
    <phoneticPr fontId="1" type="noConversion"/>
  </si>
  <si>
    <t>Best fit estimates of cloud physics parameters in ringwide drifts and dipoles</t>
    <phoneticPr fontId="1" type="noConversion"/>
  </si>
  <si>
    <t>Run simulations for the RFA quadrupole data sets for a range of cloud physics parameters, to establish the best fit ranges of these parameters for different surfaces and mitigation techniques.</t>
    <phoneticPr fontId="1" type="noConversion"/>
  </si>
  <si>
    <t>Revised code incorporating RFA</t>
    <phoneticPr fontId="1" type="noConversion"/>
  </si>
  <si>
    <t>Best fit estimates of cloud physics parameters in quadrupole</t>
    <phoneticPr fontId="1" type="noConversion"/>
  </si>
  <si>
    <t>Revised versions of POSINST and ECLOUD incorporating RFA's; Automation scripts and documentation</t>
    <phoneticPr fontId="1" type="noConversion"/>
  </si>
  <si>
    <t>Revised version of WARP/POSINST incorporating RFA's</t>
    <phoneticPr fontId="1" type="noConversion"/>
  </si>
  <si>
    <t>C. Celata, J-L. Vay, J. Calvey</t>
    <phoneticPr fontId="1" type="noConversion"/>
  </si>
  <si>
    <t>C. Celata, J-L. Vay</t>
    <phoneticPr fontId="1" type="noConversion"/>
  </si>
  <si>
    <t>None</t>
    <phoneticPr fontId="1" type="noConversion"/>
  </si>
  <si>
    <t>Proposed experiment to probe cloud in wiggler By=0 regions</t>
    <phoneticPr fontId="1" type="noConversion"/>
  </si>
  <si>
    <t>identify experimentally accessible signatures of the structure of the cloud in the By=0 wiggler regions.</t>
    <phoneticPr fontId="1" type="noConversion"/>
  </si>
  <si>
    <t>WARP/POSINST version with RFA and/or  quadrupole or CLOUDLAND with quadrupole RFA model</t>
    <phoneticPr fontId="1" type="noConversion"/>
  </si>
  <si>
    <t>High</t>
    <phoneticPr fontId="1" type="noConversion"/>
  </si>
  <si>
    <t>?</t>
    <phoneticPr fontId="1" type="noConversion"/>
  </si>
  <si>
    <t>Quadrupole RFA device model</t>
    <phoneticPr fontId="1" type="noConversion"/>
  </si>
  <si>
    <t>resolve discrepancies between simulation codes regarding the structure of the cloud in the By=0 regions</t>
  </si>
  <si>
    <t>None</t>
    <phoneticPr fontId="1" type="noConversion"/>
  </si>
  <si>
    <t>Benchmarking runs of CLOUDLAND and WARP/POSINST with 3D wiggler model</t>
    <phoneticPr fontId="1" type="noConversion"/>
  </si>
  <si>
    <t>C. Celata, L. Wang</t>
    <phoneticPr fontId="1" type="noConversion"/>
  </si>
  <si>
    <t>Run simulations for the existing RFA wiggler data sets for a range of cloud physics parameters, to establish the best fit ranges of these parameters for different surfaces and mitigation techniques in the wigglers.</t>
    <phoneticPr fontId="1" type="noConversion"/>
  </si>
  <si>
    <t xml:space="preserve">Revised versions of POSINST, WARP/POSINST, and ECLOUD </t>
    <phoneticPr fontId="1" type="noConversion"/>
  </si>
  <si>
    <t>M. Venturini, J. Calvey, J. Livezey, J. Crittenden, C. Celata, J-L. Vay (WARP)</t>
    <phoneticPr fontId="1" type="noConversion"/>
  </si>
  <si>
    <t>C. Celata,J. Calvey, G. Penn</t>
    <phoneticPr fontId="1" type="noConversion"/>
  </si>
  <si>
    <t>Best fit estimates of cloud physics parameters for each RFA surface or mitigation technique in the wigglers</t>
    <phoneticPr fontId="1" type="noConversion"/>
  </si>
  <si>
    <t xml:space="preserve">Develop a procedure for automating the (2D) simulation of a given RFA data set. </t>
    <phoneticPr fontId="1" type="noConversion"/>
  </si>
  <si>
    <t>G. Dugan, D. Kreinick, students</t>
    <phoneticPr fontId="1" type="noConversion"/>
  </si>
  <si>
    <t xml:space="preserve">develop capability to simulate cloud and RFA in quadrupole </t>
  </si>
  <si>
    <t>include the details of the RFA structure itself into the cloud simulation programs.</t>
    <phoneticPr fontId="1" type="noConversion"/>
  </si>
  <si>
    <t>None</t>
    <phoneticPr fontId="1" type="noConversion"/>
  </si>
  <si>
    <t>RFA device models</t>
    <phoneticPr fontId="1" type="noConversion"/>
  </si>
  <si>
    <t>G. Dugan, D. Kreinick</t>
    <phoneticPr fontId="1" type="noConversion"/>
  </si>
  <si>
    <t>RFA database</t>
    <phoneticPr fontId="1" type="noConversion"/>
  </si>
  <si>
    <t>Automation scripts and documentation</t>
    <phoneticPr fontId="1" type="noConversion"/>
  </si>
  <si>
    <t>Very high</t>
    <phoneticPr fontId="1" type="noConversion"/>
  </si>
  <si>
    <t>Modified photoemission model incorporated into POSINST</t>
    <phoneticPr fontId="1" type="noConversion"/>
  </si>
  <si>
    <t>Using simulations, define set of experiments  (RFA, TE wave, tune shift) which can be done at CesrTA that can independently determine the key electron cloud physics paramters.</t>
    <phoneticPr fontId="1" type="noConversion"/>
  </si>
  <si>
    <t>C. Celata, J. Crittenden, M. Furman, K. Harkay</t>
    <phoneticPr fontId="1" type="noConversion"/>
  </si>
  <si>
    <t>List of experiments and the related key electron cloud physics parameters</t>
    <phoneticPr fontId="1" type="noConversion"/>
  </si>
  <si>
    <t>G. Dugan, D. Sagan, K. Harkay</t>
    <phoneticPr fontId="1" type="noConversion"/>
  </si>
  <si>
    <t>Very High</t>
    <phoneticPr fontId="1" type="noConversion"/>
  </si>
  <si>
    <t>G. Dugan, D. Sagan, K. Harkay</t>
    <phoneticPr fontId="1" type="noConversion"/>
  </si>
  <si>
    <t>Develop an improved photoelectron model (quantum efficiency, photoelectron energy, angular spectra, effect of fluorescence) based on existing data, with measurements if needed</t>
    <phoneticPr fontId="1" type="noConversion"/>
  </si>
  <si>
    <t>Photoemission data; photoemission measurements?</t>
    <phoneticPr fontId="1" type="noConversion"/>
  </si>
  <si>
    <t>CTA09 Proposed R&amp;D Topics for the Remainder of the CesrTA Program</t>
  </si>
  <si>
    <t>*R&amp;D Classifications:  eg, LET, Instrumentation, RFA, TE Wave, EC Simulation, xBSM, Other</t>
  </si>
  <si>
    <t>R&amp;D Class</t>
    <phoneticPr fontId="1" type="noConversion"/>
  </si>
  <si>
    <t>Task Description</t>
    <phoneticPr fontId="1" type="noConversion"/>
  </si>
  <si>
    <t>Pre-requisites</t>
    <phoneticPr fontId="1" type="noConversion"/>
  </si>
  <si>
    <t>Deliverables</t>
    <phoneticPr fontId="1" type="noConversion"/>
  </si>
  <si>
    <t>Priority</t>
    <phoneticPr fontId="1" type="noConversion"/>
  </si>
  <si>
    <t>Participants</t>
    <phoneticPr fontId="1" type="noConversion"/>
  </si>
  <si>
    <t>Target Date</t>
    <phoneticPr fontId="1" type="noConversion"/>
  </si>
  <si>
    <t>Estimate of the scattered radiation around the CESR ring. This will need X-ray scattering and absorption data for guidance</t>
    <phoneticPr fontId="1" type="noConversion"/>
  </si>
  <si>
    <t>X-ray scattering data</t>
    <phoneticPr fontId="1" type="noConversion"/>
  </si>
  <si>
    <t>X-ray data summary; modified SYNRAD program</t>
    <phoneticPr fontId="1" type="noConversion"/>
  </si>
  <si>
    <t>Critical</t>
    <phoneticPr fontId="1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</si>
</sst>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mmmm\-yy"/>
  </numFmts>
  <fonts count="11">
    <font>
      <sz val="10"/>
      <name val="Verdana"/>
    </font>
    <font>
      <sz val="8"/>
      <name val="Verdana"/>
    </font>
    <font>
      <b/>
      <sz val="24"/>
      <color indexed="48"/>
      <name val="Arial"/>
    </font>
    <font>
      <b/>
      <i/>
      <sz val="14"/>
      <name val="Arial"/>
    </font>
    <font>
      <b/>
      <i/>
      <sz val="14"/>
      <color indexed="10"/>
      <name val="Arial"/>
    </font>
    <font>
      <b/>
      <sz val="14"/>
      <name val="Verdana"/>
    </font>
    <font>
      <sz val="12"/>
      <name val="Verdana"/>
    </font>
    <font>
      <b/>
      <sz val="12"/>
      <name val="Verdana"/>
    </font>
    <font>
      <sz val="20"/>
      <color indexed="53"/>
      <name val="Calibri"/>
    </font>
    <font>
      <sz val="15"/>
      <name val="Arial"/>
    </font>
    <font>
      <sz val="1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vertical="top" wrapText="1"/>
    </xf>
    <xf numFmtId="166" fontId="6" fillId="0" borderId="0" xfId="0" applyNumberFormat="1" applyFont="1" applyAlignment="1">
      <alignment vertical="top" wrapText="1"/>
    </xf>
    <xf numFmtId="0" fontId="7" fillId="0" borderId="0" xfId="0" applyFont="1"/>
    <xf numFmtId="0" fontId="9" fillId="0" borderId="0" xfId="0" applyFont="1" applyAlignment="1">
      <alignment horizontal="left" indent="4"/>
    </xf>
    <xf numFmtId="0" fontId="10" fillId="0" borderId="0" xfId="0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39"/>
  <sheetViews>
    <sheetView topLeftCell="A15" workbookViewId="0">
      <selection activeCell="C34" sqref="C34"/>
    </sheetView>
  </sheetViews>
  <sheetFormatPr baseColWidth="10" defaultRowHeight="13"/>
  <cols>
    <col min="1" max="2" width="15.28515625" customWidth="1"/>
    <col min="3" max="3" width="40" customWidth="1"/>
    <col min="4" max="4" width="18.28515625" customWidth="1"/>
    <col min="5" max="5" width="37.5703125" customWidth="1"/>
    <col min="8" max="8" width="22" customWidth="1"/>
    <col min="9" max="9" width="14.7109375" customWidth="1"/>
  </cols>
  <sheetData>
    <row r="1" spans="1:9" ht="28">
      <c r="A1" s="1" t="s">
        <v>130</v>
      </c>
      <c r="B1" s="1"/>
    </row>
    <row r="2" spans="1:9" ht="17">
      <c r="A2" s="2" t="s">
        <v>48</v>
      </c>
      <c r="B2" s="2"/>
    </row>
    <row r="3" spans="1:9" ht="17">
      <c r="A3" s="2" t="s">
        <v>49</v>
      </c>
      <c r="B3" s="2"/>
    </row>
    <row r="6" spans="1:9" s="3" customFormat="1" ht="36" customHeight="1">
      <c r="A6" s="3" t="s">
        <v>132</v>
      </c>
      <c r="B6" s="3" t="s">
        <v>53</v>
      </c>
      <c r="C6" s="3" t="s">
        <v>133</v>
      </c>
      <c r="D6" s="3" t="s">
        <v>134</v>
      </c>
      <c r="E6" s="3" t="s">
        <v>135</v>
      </c>
      <c r="F6" s="3" t="s">
        <v>136</v>
      </c>
      <c r="G6" s="3" t="s">
        <v>52</v>
      </c>
      <c r="H6" s="3" t="s">
        <v>137</v>
      </c>
      <c r="I6" s="3" t="s">
        <v>138</v>
      </c>
    </row>
    <row r="7" spans="1:9" s="4" customFormat="1" ht="48">
      <c r="A7" s="6" t="s">
        <v>64</v>
      </c>
      <c r="B7" s="6" t="s">
        <v>61</v>
      </c>
      <c r="C7" s="6" t="s">
        <v>139</v>
      </c>
      <c r="D7" s="6" t="s">
        <v>140</v>
      </c>
      <c r="E7" s="6" t="s">
        <v>141</v>
      </c>
      <c r="F7" s="6" t="s">
        <v>50</v>
      </c>
      <c r="G7" s="6">
        <f>IF(F7="critical",1,IF(F7="very high",2,IF(F7="high",3,IF(F7="moderate",4,5))))</f>
        <v>1</v>
      </c>
      <c r="H7" s="6" t="s">
        <v>125</v>
      </c>
      <c r="I7" s="7">
        <v>38564</v>
      </c>
    </row>
    <row r="8" spans="1:9" s="4" customFormat="1" ht="64">
      <c r="A8" s="6" t="s">
        <v>64</v>
      </c>
      <c r="B8" s="6" t="s">
        <v>62</v>
      </c>
      <c r="C8" s="6" t="s">
        <v>114</v>
      </c>
      <c r="D8" s="6" t="s">
        <v>116</v>
      </c>
      <c r="E8" s="6" t="s">
        <v>107</v>
      </c>
      <c r="F8" s="6" t="s">
        <v>142</v>
      </c>
      <c r="G8" s="6">
        <f>IF(F8="critical",1,IF(F8="very high",2,IF(F8="high",3,IF(F8="moderate",4,5))))</f>
        <v>1</v>
      </c>
      <c r="H8" s="6" t="s">
        <v>108</v>
      </c>
      <c r="I8" s="7">
        <v>38595</v>
      </c>
    </row>
    <row r="9" spans="1:9" s="4" customFormat="1" ht="128">
      <c r="A9" s="6" t="s">
        <v>64</v>
      </c>
      <c r="B9" s="6" t="s">
        <v>62</v>
      </c>
      <c r="C9" s="6" t="s">
        <v>83</v>
      </c>
      <c r="D9" s="6" t="s">
        <v>91</v>
      </c>
      <c r="E9" s="6" t="s">
        <v>73</v>
      </c>
      <c r="F9" s="6" t="s">
        <v>142</v>
      </c>
      <c r="G9" s="6">
        <f>IF(F9="critical",1,IF(F9="very high",2,IF(F9="high",3,IF(F9="moderate",4,5))))</f>
        <v>1</v>
      </c>
      <c r="H9" s="6" t="s">
        <v>112</v>
      </c>
      <c r="I9" s="7">
        <v>38595</v>
      </c>
    </row>
    <row r="10" spans="1:9" s="4" customFormat="1" ht="80">
      <c r="A10" s="6" t="s">
        <v>64</v>
      </c>
      <c r="B10" s="6" t="s">
        <v>62</v>
      </c>
      <c r="C10" s="6" t="s">
        <v>106</v>
      </c>
      <c r="D10" s="6" t="s">
        <v>92</v>
      </c>
      <c r="E10" s="6" t="s">
        <v>110</v>
      </c>
      <c r="F10" s="6" t="s">
        <v>142</v>
      </c>
      <c r="G10" s="6">
        <f>IF(F10="critical",1,IF(F10="very high",2,IF(F10="high",3,IF(F10="moderate",4,5))))</f>
        <v>1</v>
      </c>
      <c r="H10" s="6" t="s">
        <v>109</v>
      </c>
      <c r="I10" s="7">
        <v>38625</v>
      </c>
    </row>
    <row r="11" spans="1:9" s="4" customFormat="1" ht="48">
      <c r="A11" s="6" t="s">
        <v>64</v>
      </c>
      <c r="B11" s="6" t="s">
        <v>62</v>
      </c>
      <c r="C11" s="6" t="s">
        <v>97</v>
      </c>
      <c r="D11" s="6" t="s">
        <v>95</v>
      </c>
      <c r="E11" s="6" t="s">
        <v>96</v>
      </c>
      <c r="F11" s="6" t="s">
        <v>142</v>
      </c>
      <c r="G11" s="6">
        <f>IF(F11="critical",1,IF(F11="very high",2,IF(F11="high",3,IF(F11="moderate",4,5))))</f>
        <v>1</v>
      </c>
      <c r="H11" s="6" t="s">
        <v>100</v>
      </c>
      <c r="I11" s="7" t="s">
        <v>100</v>
      </c>
    </row>
    <row r="12" spans="1:9" s="4" customFormat="1" ht="80">
      <c r="A12" s="6" t="s">
        <v>64</v>
      </c>
      <c r="B12" s="6" t="s">
        <v>63</v>
      </c>
      <c r="C12" s="6" t="s">
        <v>86</v>
      </c>
      <c r="D12" s="6" t="s">
        <v>119</v>
      </c>
      <c r="E12" s="6" t="s">
        <v>87</v>
      </c>
      <c r="F12" s="6" t="s">
        <v>142</v>
      </c>
      <c r="G12" s="6">
        <f>IF(F12="critical",1,IF(F12="very high",2,IF(F12="high",3,IF(F12="moderate",4,5))))</f>
        <v>1</v>
      </c>
      <c r="H12" s="6" t="s">
        <v>117</v>
      </c>
      <c r="I12" s="7">
        <v>38564</v>
      </c>
    </row>
    <row r="13" spans="1:9" s="4" customFormat="1" ht="32">
      <c r="A13" s="6" t="s">
        <v>64</v>
      </c>
      <c r="B13" s="6" t="s">
        <v>62</v>
      </c>
      <c r="C13" s="6" t="s">
        <v>111</v>
      </c>
      <c r="D13" s="6" t="s">
        <v>118</v>
      </c>
      <c r="E13" s="6" t="s">
        <v>119</v>
      </c>
      <c r="F13" s="6" t="s">
        <v>142</v>
      </c>
      <c r="G13" s="6">
        <f>IF(F13="critical",1,IF(F13="very high",2,IF(F13="high",3,IF(F13="moderate",4,5))))</f>
        <v>1</v>
      </c>
      <c r="H13" s="6" t="s">
        <v>117</v>
      </c>
      <c r="I13" s="7">
        <v>38564</v>
      </c>
    </row>
    <row r="14" spans="1:9" s="4" customFormat="1" ht="48">
      <c r="A14" s="6" t="s">
        <v>64</v>
      </c>
      <c r="B14" s="6" t="s">
        <v>63</v>
      </c>
      <c r="C14" s="6" t="s">
        <v>85</v>
      </c>
      <c r="D14" s="6" t="s">
        <v>95</v>
      </c>
      <c r="E14" s="6" t="s">
        <v>119</v>
      </c>
      <c r="F14" s="6" t="s">
        <v>142</v>
      </c>
      <c r="G14" s="6">
        <f>IF(F14="critical",1,IF(F14="very high",2,IF(F14="high",3,IF(F14="moderate",4,5))))</f>
        <v>1</v>
      </c>
      <c r="H14" s="6" t="s">
        <v>117</v>
      </c>
      <c r="I14" s="7">
        <v>38533</v>
      </c>
    </row>
    <row r="15" spans="1:9" s="4" customFormat="1" ht="80">
      <c r="A15" s="6" t="s">
        <v>64</v>
      </c>
      <c r="B15" s="6" t="s">
        <v>61</v>
      </c>
      <c r="C15" s="6" t="s">
        <v>128</v>
      </c>
      <c r="D15" s="6" t="s">
        <v>129</v>
      </c>
      <c r="E15" s="6" t="s">
        <v>121</v>
      </c>
      <c r="F15" s="6" t="s">
        <v>126</v>
      </c>
      <c r="G15" s="6">
        <f>IF(F15="critical",1,IF(F15="very high",2,IF(F15="high",3,IF(F15="moderate",4,5))))</f>
        <v>2</v>
      </c>
      <c r="H15" s="6" t="s">
        <v>127</v>
      </c>
      <c r="I15" s="7">
        <v>38595</v>
      </c>
    </row>
    <row r="16" spans="1:9" s="4" customFormat="1" ht="80">
      <c r="A16" s="6" t="s">
        <v>64</v>
      </c>
      <c r="B16" s="6" t="s">
        <v>61</v>
      </c>
      <c r="C16" s="6" t="s">
        <v>122</v>
      </c>
      <c r="D16" s="6" t="s">
        <v>115</v>
      </c>
      <c r="E16" s="6" t="s">
        <v>124</v>
      </c>
      <c r="F16" s="6" t="s">
        <v>126</v>
      </c>
      <c r="G16" s="6">
        <f>IF(F16="critical",1,IF(F16="very high",2,IF(F16="high",3,IF(F16="moderate",4,5))))</f>
        <v>2</v>
      </c>
      <c r="H16" s="6" t="s">
        <v>123</v>
      </c>
      <c r="I16" s="7">
        <v>38595</v>
      </c>
    </row>
    <row r="17" spans="1:9" s="4" customFormat="1" ht="80">
      <c r="A17" s="6" t="s">
        <v>64</v>
      </c>
      <c r="B17" s="6" t="s">
        <v>65</v>
      </c>
      <c r="C17" s="6" t="s">
        <v>80</v>
      </c>
      <c r="D17" s="6" t="s">
        <v>82</v>
      </c>
      <c r="E17" s="6" t="s">
        <v>81</v>
      </c>
      <c r="F17" s="6" t="s">
        <v>60</v>
      </c>
      <c r="G17" s="6">
        <f>IF(F17="critical",1,IF(F17="very high",2,IF(F17="high",3,IF(F17="moderate",4,5))))</f>
        <v>2</v>
      </c>
      <c r="H17" s="6" t="s">
        <v>100</v>
      </c>
      <c r="I17" s="7" t="s">
        <v>100</v>
      </c>
    </row>
    <row r="18" spans="1:9" s="4" customFormat="1" ht="80">
      <c r="A18" s="6" t="s">
        <v>64</v>
      </c>
      <c r="B18" s="6" t="s">
        <v>65</v>
      </c>
      <c r="C18" s="6" t="s">
        <v>66</v>
      </c>
      <c r="D18" s="6" t="s">
        <v>81</v>
      </c>
      <c r="E18" s="6" t="s">
        <v>67</v>
      </c>
      <c r="F18" s="6" t="s">
        <v>60</v>
      </c>
      <c r="G18" s="6">
        <f>IF(F18="critical",1,IF(F18="very high",2,IF(F18="high",3,IF(F18="moderate",4,5))))</f>
        <v>2</v>
      </c>
      <c r="H18" s="6" t="s">
        <v>100</v>
      </c>
      <c r="I18" s="7" t="s">
        <v>100</v>
      </c>
    </row>
    <row r="19" spans="1:9" s="4" customFormat="1" ht="96">
      <c r="A19" s="6" t="s">
        <v>64</v>
      </c>
      <c r="B19" s="6" t="s">
        <v>68</v>
      </c>
      <c r="C19" s="6" t="s">
        <v>56</v>
      </c>
      <c r="D19" s="6" t="s">
        <v>69</v>
      </c>
      <c r="E19" s="6" t="s">
        <v>70</v>
      </c>
      <c r="F19" s="6" t="s">
        <v>60</v>
      </c>
      <c r="G19" s="6">
        <f>IF(F19="critical",1,IF(F19="very high",2,IF(F19="high",3,IF(F19="moderate",4,5))))</f>
        <v>2</v>
      </c>
      <c r="H19" s="6" t="s">
        <v>71</v>
      </c>
      <c r="I19" s="7">
        <v>38564</v>
      </c>
    </row>
    <row r="20" spans="1:9" s="4" customFormat="1" ht="64">
      <c r="A20" s="6" t="s">
        <v>72</v>
      </c>
      <c r="B20" s="6" t="s">
        <v>68</v>
      </c>
      <c r="C20" s="6" t="s">
        <v>57</v>
      </c>
      <c r="D20" s="6" t="s">
        <v>69</v>
      </c>
      <c r="E20" s="6" t="s">
        <v>58</v>
      </c>
      <c r="F20" s="6" t="s">
        <v>60</v>
      </c>
      <c r="G20" s="6">
        <f>IF(F20="critical",1,IF(F20="very high",2,IF(F20="high",3,IF(F20="moderate",4,5))))</f>
        <v>2</v>
      </c>
      <c r="H20" s="6" t="s">
        <v>71</v>
      </c>
      <c r="I20" s="7">
        <v>38564</v>
      </c>
    </row>
    <row r="21" spans="1:9" s="4" customFormat="1" ht="96">
      <c r="A21" s="6" t="s">
        <v>72</v>
      </c>
      <c r="B21" s="6" t="s">
        <v>59</v>
      </c>
      <c r="C21" s="6" t="s">
        <v>47</v>
      </c>
      <c r="D21" s="6" t="s">
        <v>69</v>
      </c>
      <c r="E21" s="6" t="s">
        <v>46</v>
      </c>
      <c r="F21" s="6" t="s">
        <v>60</v>
      </c>
      <c r="G21" s="6">
        <f>IF(F21="critical",1,IF(F21="very high",2,IF(F21="high",3,IF(F21="moderate",4,5))))</f>
        <v>2</v>
      </c>
      <c r="H21" s="6" t="s">
        <v>71</v>
      </c>
      <c r="I21" s="7">
        <v>38564</v>
      </c>
    </row>
    <row r="22" spans="1:9" s="4" customFormat="1" ht="48">
      <c r="A22" s="6" t="s">
        <v>64</v>
      </c>
      <c r="B22" s="6" t="s">
        <v>62</v>
      </c>
      <c r="C22" s="6" t="s">
        <v>113</v>
      </c>
      <c r="D22" s="6" t="s">
        <v>101</v>
      </c>
      <c r="E22" s="6" t="s">
        <v>98</v>
      </c>
      <c r="F22" s="6" t="s">
        <v>99</v>
      </c>
      <c r="G22" s="6">
        <f>IF(F22="critical",1,IF(F22="very high",2,IF(F22="high",3,IF(F22="moderate",4,5))))</f>
        <v>3</v>
      </c>
      <c r="H22" s="6" t="s">
        <v>93</v>
      </c>
      <c r="I22" s="7">
        <v>38686</v>
      </c>
    </row>
    <row r="23" spans="1:9" s="4" customFormat="1" ht="80">
      <c r="A23" s="6" t="s">
        <v>64</v>
      </c>
      <c r="B23" s="6" t="s">
        <v>62</v>
      </c>
      <c r="C23" s="6" t="s">
        <v>88</v>
      </c>
      <c r="D23" s="6" t="s">
        <v>89</v>
      </c>
      <c r="E23" s="6" t="s">
        <v>90</v>
      </c>
      <c r="F23" s="6" t="s">
        <v>99</v>
      </c>
      <c r="G23" s="6">
        <f>IF(F23="critical",1,IF(F23="very high",2,IF(F23="high",3,IF(F23="moderate",4,5))))</f>
        <v>3</v>
      </c>
      <c r="H23" s="6" t="s">
        <v>94</v>
      </c>
      <c r="I23" s="7">
        <v>38686</v>
      </c>
    </row>
    <row r="24" spans="1:9" s="4" customFormat="1" ht="48">
      <c r="A24" s="6" t="s">
        <v>64</v>
      </c>
      <c r="B24" s="6" t="s">
        <v>62</v>
      </c>
      <c r="C24" s="6" t="s">
        <v>102</v>
      </c>
      <c r="D24" s="6" t="s">
        <v>103</v>
      </c>
      <c r="E24" s="6" t="s">
        <v>104</v>
      </c>
      <c r="F24" s="6" t="s">
        <v>99</v>
      </c>
      <c r="G24" s="6">
        <f>IF(F24="critical",1,IF(F24="very high",2,IF(F24="high",3,IF(F24="moderate",4,5))))</f>
        <v>3</v>
      </c>
      <c r="H24" s="6" t="s">
        <v>105</v>
      </c>
      <c r="I24" s="7">
        <v>38625</v>
      </c>
    </row>
    <row r="25" spans="1:9" s="4" customFormat="1" ht="32">
      <c r="A25" s="6" t="s">
        <v>64</v>
      </c>
      <c r="B25" s="6" t="s">
        <v>63</v>
      </c>
      <c r="C25" s="6" t="s">
        <v>74</v>
      </c>
      <c r="D25" s="6" t="s">
        <v>75</v>
      </c>
      <c r="E25" s="6" t="s">
        <v>76</v>
      </c>
      <c r="F25" s="6" t="s">
        <v>99</v>
      </c>
      <c r="G25" s="6">
        <f>IF(F25="critical",1,IF(F25="very high",2,IF(F25="high",3,IF(F25="moderate",4,5))))</f>
        <v>3</v>
      </c>
      <c r="H25" s="6" t="s">
        <v>100</v>
      </c>
      <c r="I25" s="7" t="s">
        <v>100</v>
      </c>
    </row>
    <row r="26" spans="1:9" s="4" customFormat="1" ht="64">
      <c r="A26" s="6" t="s">
        <v>64</v>
      </c>
      <c r="B26" s="6" t="s">
        <v>63</v>
      </c>
      <c r="C26" s="6" t="s">
        <v>77</v>
      </c>
      <c r="D26" s="6" t="s">
        <v>78</v>
      </c>
      <c r="E26" s="6" t="s">
        <v>79</v>
      </c>
      <c r="F26" s="6" t="s">
        <v>99</v>
      </c>
      <c r="G26" s="6">
        <f>IF(F26="critical",1,IF(F26="very high",2,IF(F26="high",3,IF(F26="moderate",4,5))))</f>
        <v>3</v>
      </c>
      <c r="H26" s="6" t="s">
        <v>100</v>
      </c>
      <c r="I26" s="7" t="s">
        <v>100</v>
      </c>
    </row>
    <row r="27" spans="1:9" s="4" customFormat="1" ht="18">
      <c r="C27" s="9"/>
    </row>
    <row r="28" spans="1:9" s="5" customFormat="1" ht="16">
      <c r="A28" s="5" t="s">
        <v>131</v>
      </c>
    </row>
    <row r="29" spans="1:9" s="5" customFormat="1" ht="16">
      <c r="A29" s="5" t="s">
        <v>51</v>
      </c>
    </row>
    <row r="30" spans="1:9" s="5" customFormat="1" ht="16">
      <c r="A30" s="8" t="s">
        <v>84</v>
      </c>
      <c r="B30" s="8"/>
    </row>
    <row r="31" spans="1:9" s="4" customFormat="1" ht="16"/>
    <row r="32" spans="1:9" s="4" customFormat="1" ht="16"/>
    <row r="33" s="4" customFormat="1" ht="16"/>
    <row r="34" s="4" customFormat="1" ht="16"/>
    <row r="35" s="4" customFormat="1" ht="16"/>
    <row r="36" s="4" customFormat="1" ht="16"/>
    <row r="37" s="4" customFormat="1" ht="16"/>
    <row r="38" s="5" customFormat="1" ht="16"/>
    <row r="39" s="5" customFormat="1" ht="16"/>
  </sheetData>
  <sortState ref="A7:I26">
    <sortCondition ref="G8:G26"/>
  </sortState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40"/>
  <sheetViews>
    <sheetView tabSelected="1" topLeftCell="A11" workbookViewId="0">
      <selection activeCell="M15" sqref="M15"/>
    </sheetView>
  </sheetViews>
  <sheetFormatPr baseColWidth="10" defaultRowHeight="13"/>
  <cols>
    <col min="1" max="2" width="15.28515625" customWidth="1"/>
    <col min="3" max="3" width="40" customWidth="1"/>
    <col min="4" max="4" width="18.28515625" customWidth="1"/>
    <col min="5" max="5" width="37.5703125" customWidth="1"/>
    <col min="8" max="8" width="22" customWidth="1"/>
    <col min="9" max="9" width="14.7109375" customWidth="1"/>
  </cols>
  <sheetData>
    <row r="1" spans="1:9" ht="28">
      <c r="A1" s="1" t="s">
        <v>130</v>
      </c>
      <c r="B1" s="1"/>
    </row>
    <row r="2" spans="1:9" ht="17">
      <c r="A2" s="2" t="s">
        <v>48</v>
      </c>
      <c r="B2" s="2"/>
    </row>
    <row r="3" spans="1:9" ht="17">
      <c r="A3" s="2" t="s">
        <v>49</v>
      </c>
      <c r="B3" s="2"/>
    </row>
    <row r="6" spans="1:9" s="3" customFormat="1" ht="36" customHeight="1">
      <c r="A6" s="3" t="s">
        <v>132</v>
      </c>
      <c r="B6" s="3" t="s">
        <v>53</v>
      </c>
      <c r="C6" s="3" t="s">
        <v>133</v>
      </c>
      <c r="D6" s="3" t="s">
        <v>134</v>
      </c>
      <c r="E6" s="3" t="s">
        <v>135</v>
      </c>
      <c r="F6" s="3" t="s">
        <v>136</v>
      </c>
      <c r="G6" s="3" t="s">
        <v>52</v>
      </c>
      <c r="H6" s="3" t="s">
        <v>137</v>
      </c>
      <c r="I6" s="3" t="s">
        <v>138</v>
      </c>
    </row>
    <row r="7" spans="1:9" s="4" customFormat="1" ht="32">
      <c r="A7" s="6" t="s">
        <v>54</v>
      </c>
      <c r="B7" s="6" t="s">
        <v>55</v>
      </c>
      <c r="C7" s="6" t="s">
        <v>34</v>
      </c>
      <c r="D7" s="6" t="s">
        <v>35</v>
      </c>
      <c r="E7" s="6" t="s">
        <v>36</v>
      </c>
      <c r="F7" s="6" t="s">
        <v>50</v>
      </c>
      <c r="G7" s="6">
        <f>IF(F7="critical",1,IF(F7="very high",2,IF(F7="high",3,IF(F7="moderate",4,5))))</f>
        <v>1</v>
      </c>
      <c r="H7" s="6" t="s">
        <v>37</v>
      </c>
      <c r="I7" s="7">
        <v>38533</v>
      </c>
    </row>
    <row r="8" spans="1:9" s="4" customFormat="1" ht="48">
      <c r="A8" s="6" t="s">
        <v>54</v>
      </c>
      <c r="B8" s="6" t="s">
        <v>38</v>
      </c>
      <c r="C8" s="6" t="s">
        <v>39</v>
      </c>
      <c r="D8" s="6" t="s">
        <v>40</v>
      </c>
      <c r="E8" s="6" t="s">
        <v>41</v>
      </c>
      <c r="F8" s="6" t="s">
        <v>142</v>
      </c>
      <c r="G8" s="6">
        <f>IF(F8="critical",1,IF(F8="very high",2,IF(F8="high",3,IF(F8="moderate",4,5))))</f>
        <v>1</v>
      </c>
      <c r="H8" s="6" t="s">
        <v>33</v>
      </c>
      <c r="I8" s="7">
        <v>38533</v>
      </c>
    </row>
    <row r="9" spans="1:9" s="4" customFormat="1" ht="96">
      <c r="A9" s="6" t="s">
        <v>54</v>
      </c>
      <c r="B9" s="6" t="s">
        <v>38</v>
      </c>
      <c r="C9" s="6" t="s">
        <v>42</v>
      </c>
      <c r="D9" s="6" t="s">
        <v>41</v>
      </c>
      <c r="E9" s="6" t="s">
        <v>43</v>
      </c>
      <c r="F9" s="6" t="s">
        <v>142</v>
      </c>
      <c r="G9" s="6">
        <f>IF(F9="critical",1,IF(F9="very high",2,IF(F9="high",3,IF(F9="moderate",4,5))))</f>
        <v>1</v>
      </c>
      <c r="H9" s="6" t="s">
        <v>117</v>
      </c>
      <c r="I9" s="7">
        <v>38533</v>
      </c>
    </row>
    <row r="10" spans="1:9" s="4" customFormat="1" ht="48">
      <c r="A10" s="6" t="s">
        <v>54</v>
      </c>
      <c r="B10" s="6" t="s">
        <v>38</v>
      </c>
      <c r="C10" s="6" t="s">
        <v>44</v>
      </c>
      <c r="D10" s="6" t="s">
        <v>45</v>
      </c>
      <c r="E10" s="6" t="s">
        <v>32</v>
      </c>
      <c r="F10" s="6" t="s">
        <v>142</v>
      </c>
      <c r="G10" s="6">
        <f>IF(F10="critical",1,IF(F10="very high",2,IF(F10="high",3,IF(F10="moderate",4,5))))</f>
        <v>1</v>
      </c>
      <c r="H10" s="6" t="s">
        <v>100</v>
      </c>
      <c r="I10" s="7">
        <v>38533</v>
      </c>
    </row>
    <row r="11" spans="1:9" s="4" customFormat="1" ht="96">
      <c r="A11" s="6" t="s">
        <v>54</v>
      </c>
      <c r="B11" s="6" t="s">
        <v>38</v>
      </c>
      <c r="C11" s="6" t="s">
        <v>22</v>
      </c>
      <c r="D11" s="6" t="s">
        <v>23</v>
      </c>
      <c r="E11" s="6" t="s">
        <v>31</v>
      </c>
      <c r="F11" s="6" t="s">
        <v>142</v>
      </c>
      <c r="G11" s="6">
        <f>IF(F11="critical",1,IF(F11="very high",2,IF(F11="high",3,IF(F11="moderate",4,5))))</f>
        <v>1</v>
      </c>
      <c r="H11" s="6" t="s">
        <v>28</v>
      </c>
      <c r="I11" s="7" t="s">
        <v>29</v>
      </c>
    </row>
    <row r="12" spans="1:9" s="4" customFormat="1" ht="96">
      <c r="A12" s="6" t="s">
        <v>54</v>
      </c>
      <c r="B12" s="6" t="s">
        <v>38</v>
      </c>
      <c r="C12" s="6" t="s">
        <v>30</v>
      </c>
      <c r="D12" s="6" t="s">
        <v>32</v>
      </c>
      <c r="E12" s="6" t="s">
        <v>21</v>
      </c>
      <c r="F12" s="6" t="s">
        <v>142</v>
      </c>
      <c r="G12" s="6">
        <f>IF(F12="critical",1,IF(F12="very high",2,IF(F12="high",3,IF(F12="moderate",4,5))))</f>
        <v>1</v>
      </c>
      <c r="H12" s="6" t="s">
        <v>28</v>
      </c>
      <c r="I12" s="7" t="s">
        <v>29</v>
      </c>
    </row>
    <row r="13" spans="1:9" s="4" customFormat="1" ht="112">
      <c r="A13" s="6" t="s">
        <v>54</v>
      </c>
      <c r="B13" s="6" t="s">
        <v>1</v>
      </c>
      <c r="C13" s="6" t="s">
        <v>0</v>
      </c>
      <c r="D13" s="6" t="s">
        <v>3</v>
      </c>
      <c r="E13" s="6" t="s">
        <v>4</v>
      </c>
      <c r="F13" s="6" t="s">
        <v>142</v>
      </c>
      <c r="G13" s="6">
        <f>IF(F13="critical",1,IF(F13="very high",2,IF(F13="high",3,IF(F13="moderate",4,5))))</f>
        <v>1</v>
      </c>
      <c r="H13" s="6" t="s">
        <v>15</v>
      </c>
      <c r="I13" s="7" t="s">
        <v>12</v>
      </c>
    </row>
    <row r="14" spans="1:9" s="4" customFormat="1" ht="48">
      <c r="A14" s="6" t="s">
        <v>54</v>
      </c>
      <c r="B14" s="6" t="s">
        <v>38</v>
      </c>
      <c r="C14" s="6" t="s">
        <v>10</v>
      </c>
      <c r="D14" s="6" t="s">
        <v>11</v>
      </c>
      <c r="E14" s="6" t="s">
        <v>27</v>
      </c>
      <c r="F14" s="6" t="s">
        <v>120</v>
      </c>
      <c r="G14" s="6">
        <f>IF(F14="critical",1,IF(F14="very high",2,IF(F14="high",3,IF(F14="moderate",4,5))))</f>
        <v>2</v>
      </c>
      <c r="H14" s="6" t="s">
        <v>26</v>
      </c>
      <c r="I14" s="7" t="s">
        <v>29</v>
      </c>
    </row>
    <row r="15" spans="1:9" s="4" customFormat="1" ht="96">
      <c r="A15" s="6" t="s">
        <v>54</v>
      </c>
      <c r="B15" s="6" t="s">
        <v>38</v>
      </c>
      <c r="C15" s="6" t="s">
        <v>24</v>
      </c>
      <c r="D15" s="6" t="s">
        <v>32</v>
      </c>
      <c r="E15" s="6" t="s">
        <v>25</v>
      </c>
      <c r="F15" s="6" t="s">
        <v>120</v>
      </c>
      <c r="G15" s="6">
        <f>IF(F15="critical",1,IF(F15="very high",2,IF(F15="high",3,IF(F15="moderate",4,5))))</f>
        <v>2</v>
      </c>
      <c r="H15" s="6" t="s">
        <v>28</v>
      </c>
      <c r="I15" s="7" t="s">
        <v>12</v>
      </c>
    </row>
    <row r="16" spans="1:9" s="4" customFormat="1" ht="80">
      <c r="A16" s="6" t="s">
        <v>54</v>
      </c>
      <c r="B16" s="6" t="s">
        <v>16</v>
      </c>
      <c r="C16" s="6" t="s">
        <v>13</v>
      </c>
      <c r="D16" s="6" t="s">
        <v>14</v>
      </c>
      <c r="E16" s="6" t="s">
        <v>19</v>
      </c>
      <c r="F16" s="6" t="s">
        <v>120</v>
      </c>
      <c r="G16" s="6">
        <f>IF(F16="critical",1,IF(F16="very high",2,IF(F16="high",3,IF(F16="moderate",4,5))))</f>
        <v>2</v>
      </c>
      <c r="H16" s="6" t="s">
        <v>15</v>
      </c>
      <c r="I16" s="7" t="s">
        <v>29</v>
      </c>
    </row>
    <row r="17" spans="1:9" s="4" customFormat="1" ht="112">
      <c r="A17" s="6" t="s">
        <v>54</v>
      </c>
      <c r="B17" s="6" t="s">
        <v>17</v>
      </c>
      <c r="C17" s="6" t="s">
        <v>18</v>
      </c>
      <c r="D17" s="6" t="s">
        <v>2</v>
      </c>
      <c r="E17" s="6" t="s">
        <v>20</v>
      </c>
      <c r="F17" s="6" t="s">
        <v>120</v>
      </c>
      <c r="G17" s="6">
        <f>IF(F17="critical",1,IF(F17="very high",2,IF(F17="high",3,IF(F17="moderate",4,5))))</f>
        <v>2</v>
      </c>
      <c r="H17" s="6" t="s">
        <v>15</v>
      </c>
      <c r="I17" s="7" t="s">
        <v>29</v>
      </c>
    </row>
    <row r="18" spans="1:9" s="4" customFormat="1" ht="64">
      <c r="A18" s="6" t="s">
        <v>54</v>
      </c>
      <c r="B18" s="6" t="s">
        <v>5</v>
      </c>
      <c r="C18" s="6" t="s">
        <v>6</v>
      </c>
      <c r="D18" s="6" t="s">
        <v>7</v>
      </c>
      <c r="E18" s="6" t="s">
        <v>8</v>
      </c>
      <c r="F18" s="6" t="s">
        <v>99</v>
      </c>
      <c r="G18" s="6">
        <f>IF(F18="critical",1,IF(F18="very high",2,IF(F18="high",3,IF(F18="moderate",4,5))))</f>
        <v>3</v>
      </c>
      <c r="H18" s="6" t="s">
        <v>100</v>
      </c>
      <c r="I18" s="7" t="s">
        <v>9</v>
      </c>
    </row>
    <row r="19" spans="1:9" ht="21">
      <c r="C19" s="10"/>
    </row>
    <row r="21" spans="1:9" s="5" customFormat="1" ht="16">
      <c r="A21" s="5" t="s">
        <v>131</v>
      </c>
    </row>
    <row r="22" spans="1:9" s="5" customFormat="1" ht="16">
      <c r="A22" s="5" t="s">
        <v>51</v>
      </c>
    </row>
    <row r="23" spans="1:9" s="5" customFormat="1" ht="16">
      <c r="A23" s="8" t="s">
        <v>84</v>
      </c>
      <c r="B23" s="8"/>
    </row>
    <row r="28" spans="1:9" s="4" customFormat="1" ht="18">
      <c r="C28" s="9"/>
    </row>
    <row r="32" spans="1:9" s="4" customFormat="1" ht="16"/>
    <row r="33" s="4" customFormat="1" ht="16"/>
    <row r="34" s="4" customFormat="1" ht="16"/>
    <row r="35" s="4" customFormat="1" ht="16"/>
    <row r="36" s="4" customFormat="1" ht="16"/>
    <row r="37" s="4" customFormat="1" ht="16"/>
    <row r="38" s="4" customFormat="1" ht="16"/>
    <row r="39" s="5" customFormat="1" ht="16"/>
    <row r="40" s="5" customFormat="1" ht="16"/>
  </sheetData>
  <sortState ref="A7:I18">
    <sortCondition ref="G8:G18"/>
  </sortState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EC-simulations</vt:lpstr>
      <vt:lpstr>EC-beam-cloud experiments</vt:lpstr>
    </vt:vector>
  </TitlesOfParts>
  <Company>Cornell LEPP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Dugan</dc:creator>
  <cp:lastModifiedBy>Gerald Dugan</cp:lastModifiedBy>
  <dcterms:created xsi:type="dcterms:W3CDTF">2009-06-29T14:28:40Z</dcterms:created>
  <dcterms:modified xsi:type="dcterms:W3CDTF">2009-06-29T18:48:08Z</dcterms:modified>
</cp:coreProperties>
</file>